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corp-my.sharepoint.com/personal/frans_benson_ica_se/Documents/2 Q-mapp/Förfalloprofil/"/>
    </mc:Choice>
  </mc:AlternateContent>
  <xr:revisionPtr revIDLastSave="130" documentId="8_{806DBE22-6359-4203-BAFA-FD626616CE7E}" xr6:coauthVersionLast="47" xr6:coauthVersionMax="47" xr10:uidLastSave="{9E695439-8DC4-4644-B36F-E772BD3430C7}"/>
  <bookViews>
    <workbookView xWindow="20640" yWindow="0" windowWidth="20640" windowHeight="16680" activeTab="1" xr2:uid="{00000000-000D-0000-FFFF-FFFF00000000}"/>
  </bookViews>
  <sheets>
    <sheet name="ENG" sheetId="1" r:id="rId1"/>
    <sheet name="Char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H10" i="1"/>
  <c r="H9" i="1"/>
  <c r="G9" i="1"/>
  <c r="F9" i="1"/>
  <c r="E9" i="1"/>
  <c r="D9" i="1"/>
  <c r="C9" i="1"/>
  <c r="B9" i="1"/>
  <c r="H4" i="1"/>
  <c r="H8" i="1"/>
  <c r="H7" i="1"/>
  <c r="H6" i="1"/>
  <c r="H5" i="1"/>
</calcChain>
</file>

<file path=xl/sharedStrings.xml><?xml version="1.0" encoding="utf-8"?>
<sst xmlns="http://schemas.openxmlformats.org/spreadsheetml/2006/main" count="13" uniqueCount="13">
  <si>
    <t>Total</t>
  </si>
  <si>
    <t>MSEK</t>
  </si>
  <si>
    <t>Year</t>
  </si>
  <si>
    <t>Bonds (MTN)</t>
  </si>
  <si>
    <t>Other loans</t>
  </si>
  <si>
    <t>Revolving bank facility (unutilized)</t>
  </si>
  <si>
    <t>&gt;2026</t>
  </si>
  <si>
    <t>Sum</t>
  </si>
  <si>
    <t>As of</t>
  </si>
  <si>
    <t>Bilateral bank facility (unutilized)</t>
  </si>
  <si>
    <t>Bridge loan facility</t>
  </si>
  <si>
    <t>Syndicated term loans</t>
  </si>
  <si>
    <t>Mdkr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</si>
</sst>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1" applyFont="1" applyAlignment="1">
      <alignment wrapText="1"/>
    </xf>
    <xf numFmtId="0" fontId="2" fillId="0" borderId="0" xfId="2" applyFont="1" applyAlignment="1">
      <alignment wrapText="1"/>
    </xf>
    <xf numFmtId="14" fontId="2" fillId="0" borderId="0" xfId="0" applyNumberFormat="1" applyFont="1" applyAlignment="1">
      <alignment horizontal="left"/>
    </xf>
    <xf numFmtId="164" fontId="0" fillId="0" borderId="0" xfId="0" applyNumberFormat="1"/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ENG!$C$3</c:f>
              <c:strCache>
                <c:ptCount val="1"/>
                <c:pt idx="0">
                  <c:v>Bilateral bank facility (unutilized)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28575">
              <a:solidFill>
                <a:schemeClr val="bg1">
                  <a:lumMod val="85000"/>
                </a:schemeClr>
              </a:solidFill>
              <a:prstDash val="sysDash"/>
            </a:ln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ENG!$C$4:$C$8</c:f>
              <c:numCache>
                <c:formatCode>#,##0</c:formatCode>
                <c:ptCount val="5"/>
                <c:pt idx="1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5-48C0-B083-2CD1D1EF7583}"/>
            </c:ext>
          </c:extLst>
        </c:ser>
        <c:ser>
          <c:idx val="0"/>
          <c:order val="1"/>
          <c:tx>
            <c:strRef>
              <c:f>ENG!$B$3</c:f>
              <c:strCache>
                <c:ptCount val="1"/>
                <c:pt idx="0">
                  <c:v>Revolving bank facility (unutilized)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prstDash val="sysDash"/>
            </a:ln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ENG!$B$4:$B$8</c:f>
              <c:numCache>
                <c:formatCode>#,##0</c:formatCode>
                <c:ptCount val="5"/>
                <c:pt idx="3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Bridge loan facility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ENG!$D$4:$D$8</c:f>
              <c:numCache>
                <c:formatCode>#,##0</c:formatCode>
                <c:ptCount val="5"/>
                <c:pt idx="0">
                  <c:v>14999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5-48C0-B083-2CD1D1EF7583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Syndicated term loans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ENG!$E$4:$E$8</c:f>
              <c:numCache>
                <c:formatCode>#,##0</c:formatCode>
                <c:ptCount val="5"/>
                <c:pt idx="0">
                  <c:v>1000</c:v>
                </c:pt>
                <c:pt idx="1">
                  <c:v>1000</c:v>
                </c:pt>
                <c:pt idx="2">
                  <c:v>7750</c:v>
                </c:pt>
                <c:pt idx="3">
                  <c:v>6750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5-48C0-B083-2CD1D1EF7583}"/>
            </c:ext>
          </c:extLst>
        </c:ser>
        <c:ser>
          <c:idx val="4"/>
          <c:order val="4"/>
          <c:tx>
            <c:strRef>
              <c:f>ENG!$F$3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ENG!$F$4:$F$8</c:f>
              <c:numCache>
                <c:formatCode>#,##0</c:formatCode>
                <c:ptCount val="5"/>
                <c:pt idx="0">
                  <c:v>1726</c:v>
                </c:pt>
                <c:pt idx="1">
                  <c:v>964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ser>
          <c:idx val="5"/>
          <c:order val="5"/>
          <c:tx>
            <c:strRef>
              <c:f>ENG!$G$3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ENG!$G$4:$G$8</c:f>
              <c:numCache>
                <c:formatCode>#,##0</c:formatCode>
                <c:ptCount val="5"/>
                <c:pt idx="0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D-4998-A585-C45FF444C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1969792"/>
        <c:axId val="131971328"/>
        <c:extLst/>
      </c:barChart>
      <c:lineChart>
        <c:grouping val="standard"/>
        <c:varyColors val="0"/>
        <c:ser>
          <c:idx val="6"/>
          <c:order val="6"/>
          <c:spPr>
            <a:ln>
              <a:noFill/>
            </a:ln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05-48C0-B083-2CD1D1EF7583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ENG!$A$4:$A$8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&gt;2026</c:v>
                </c:pt>
              </c:strCache>
            </c:strRef>
          </c:cat>
          <c:val>
            <c:numRef>
              <c:f>ENG!$I$4:$I$8</c:f>
              <c:numCache>
                <c:formatCode>0.0</c:formatCode>
                <c:ptCount val="5"/>
                <c:pt idx="0">
                  <c:v>18.126000000000001</c:v>
                </c:pt>
                <c:pt idx="1">
                  <c:v>3.5640000000000001</c:v>
                </c:pt>
                <c:pt idx="2">
                  <c:v>8.25</c:v>
                </c:pt>
                <c:pt idx="3">
                  <c:v>11.75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05-48C0-B083-2CD1D1EF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940544"/>
        <c:axId val="2143941376"/>
      </c:line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sv-SE"/>
          </a:p>
        </c:txPr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one"/>
        <c:txPr>
          <a:bodyPr/>
          <a:lstStyle/>
          <a:p>
            <a:pPr>
              <a:defRPr sz="1200"/>
            </a:pPr>
            <a:endParaRPr lang="sv-SE"/>
          </a:p>
        </c:txPr>
        <c:crossAx val="131969792"/>
        <c:crosses val="autoZero"/>
        <c:crossBetween val="between"/>
      </c:valAx>
      <c:valAx>
        <c:axId val="21439413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143940544"/>
        <c:crosses val="max"/>
        <c:crossBetween val="between"/>
      </c:valAx>
      <c:catAx>
        <c:axId val="214394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39413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3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504" cy="60444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I4" sqref="I4"/>
    </sheetView>
  </sheetViews>
  <sheetFormatPr defaultRowHeight="14.4" x14ac:dyDescent="0.3"/>
  <cols>
    <col min="1" max="1" width="7.6640625" customWidth="1"/>
    <col min="2" max="7" width="12.77734375" customWidth="1"/>
  </cols>
  <sheetData>
    <row r="1" spans="1:9" x14ac:dyDescent="0.3">
      <c r="A1" s="2" t="s">
        <v>8</v>
      </c>
      <c r="B1" s="7">
        <v>44926</v>
      </c>
      <c r="C1" s="7"/>
      <c r="D1" s="7"/>
      <c r="E1" s="7"/>
    </row>
    <row r="2" spans="1:9" x14ac:dyDescent="0.3">
      <c r="A2" s="2" t="s">
        <v>1</v>
      </c>
    </row>
    <row r="3" spans="1:9" ht="48" customHeight="1" x14ac:dyDescent="0.3">
      <c r="A3" s="3" t="s">
        <v>2</v>
      </c>
      <c r="B3" s="6" t="s">
        <v>5</v>
      </c>
      <c r="C3" s="6" t="s">
        <v>9</v>
      </c>
      <c r="D3" s="6" t="s">
        <v>10</v>
      </c>
      <c r="E3" s="6" t="s">
        <v>11</v>
      </c>
      <c r="F3" s="5" t="s">
        <v>3</v>
      </c>
      <c r="G3" s="5" t="s">
        <v>4</v>
      </c>
      <c r="H3" s="5" t="s">
        <v>0</v>
      </c>
      <c r="I3" s="5" t="s">
        <v>12</v>
      </c>
    </row>
    <row r="4" spans="1:9" x14ac:dyDescent="0.3">
      <c r="A4" s="4">
        <v>2023</v>
      </c>
      <c r="B4" s="1"/>
      <c r="C4" s="1"/>
      <c r="D4" s="1">
        <v>14999</v>
      </c>
      <c r="E4" s="1">
        <v>1000</v>
      </c>
      <c r="F4" s="1">
        <v>1726</v>
      </c>
      <c r="G4" s="1">
        <v>401</v>
      </c>
      <c r="H4" s="1">
        <f>SUM(B4:G4)</f>
        <v>18126</v>
      </c>
      <c r="I4" s="8">
        <f>+H4/1000</f>
        <v>18.126000000000001</v>
      </c>
    </row>
    <row r="5" spans="1:9" x14ac:dyDescent="0.3">
      <c r="A5" s="4">
        <v>2024</v>
      </c>
      <c r="B5" s="1"/>
      <c r="C5" s="1">
        <v>1600</v>
      </c>
      <c r="D5" s="1"/>
      <c r="E5" s="1">
        <v>1000</v>
      </c>
      <c r="F5" s="1">
        <v>964</v>
      </c>
      <c r="G5" s="1"/>
      <c r="H5" s="1">
        <f t="shared" ref="H5:H8" si="0">SUM(B5:G5)</f>
        <v>3564</v>
      </c>
      <c r="I5" s="8">
        <f t="shared" ref="I5:I8" si="1">+H5/1000</f>
        <v>3.5640000000000001</v>
      </c>
    </row>
    <row r="6" spans="1:9" x14ac:dyDescent="0.3">
      <c r="A6" s="4">
        <v>2025</v>
      </c>
      <c r="B6" s="1"/>
      <c r="D6" s="1"/>
      <c r="E6" s="1">
        <v>7750</v>
      </c>
      <c r="F6" s="1">
        <v>500</v>
      </c>
      <c r="G6" s="1"/>
      <c r="H6" s="1">
        <f t="shared" si="0"/>
        <v>8250</v>
      </c>
      <c r="I6" s="8">
        <f t="shared" si="1"/>
        <v>8.25</v>
      </c>
    </row>
    <row r="7" spans="1:9" x14ac:dyDescent="0.3">
      <c r="A7" s="4">
        <v>2026</v>
      </c>
      <c r="B7" s="1">
        <v>5000</v>
      </c>
      <c r="C7" s="1"/>
      <c r="D7" s="1"/>
      <c r="E7" s="1">
        <v>6750</v>
      </c>
      <c r="G7" s="1"/>
      <c r="H7" s="1">
        <f>SUM(B7:G7)</f>
        <v>11750</v>
      </c>
      <c r="I7" s="8">
        <f t="shared" si="1"/>
        <v>11.75</v>
      </c>
    </row>
    <row r="8" spans="1:9" x14ac:dyDescent="0.3">
      <c r="A8" s="4" t="s">
        <v>6</v>
      </c>
      <c r="C8" s="1"/>
      <c r="D8" s="1"/>
      <c r="E8" s="1"/>
      <c r="F8" s="1"/>
      <c r="G8" s="1"/>
      <c r="H8" s="1">
        <f t="shared" si="0"/>
        <v>0</v>
      </c>
      <c r="I8" s="8">
        <f t="shared" si="1"/>
        <v>0</v>
      </c>
    </row>
    <row r="9" spans="1:9" x14ac:dyDescent="0.3">
      <c r="A9" t="s">
        <v>7</v>
      </c>
      <c r="B9" s="1">
        <f>SUM(B4:B8)</f>
        <v>5000</v>
      </c>
      <c r="C9" s="1">
        <f t="shared" ref="C9:H9" si="2">SUM(C4:C8)</f>
        <v>1600</v>
      </c>
      <c r="D9" s="1">
        <f t="shared" si="2"/>
        <v>14999</v>
      </c>
      <c r="E9" s="1">
        <f t="shared" si="2"/>
        <v>16500</v>
      </c>
      <c r="F9" s="1">
        <f t="shared" si="2"/>
        <v>3190</v>
      </c>
      <c r="G9" s="1">
        <f t="shared" si="2"/>
        <v>401</v>
      </c>
      <c r="H9" s="1">
        <f t="shared" si="2"/>
        <v>41690</v>
      </c>
    </row>
    <row r="10" spans="1:9" x14ac:dyDescent="0.3">
      <c r="H10" s="1">
        <f>SUM(B9:G9)-H9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ENG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Frans Benson</cp:lastModifiedBy>
  <dcterms:created xsi:type="dcterms:W3CDTF">2017-05-18T06:46:23Z</dcterms:created>
  <dcterms:modified xsi:type="dcterms:W3CDTF">2023-02-07T14:06:52Z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2020-10-12T11:01:02Z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</Properties>
</file>